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420" yWindow="180" windowWidth="11790" windowHeight="1017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B8" i="3" l="1"/>
  <c r="E5" i="3" l="1"/>
  <c r="D6" i="3"/>
  <c r="C6" i="3"/>
  <c r="B6" i="3"/>
  <c r="E4" i="3"/>
  <c r="E6" i="3" s="1"/>
  <c r="B13" i="3" s="1"/>
  <c r="B15" i="3" l="1"/>
</calcChain>
</file>

<file path=xl/sharedStrings.xml><?xml version="1.0" encoding="utf-8"?>
<sst xmlns="http://schemas.openxmlformats.org/spreadsheetml/2006/main" count="34" uniqueCount="31">
  <si>
    <t>Услуга</t>
  </si>
  <si>
    <t xml:space="preserve">Отчет за 2019 год </t>
  </si>
  <si>
    <t>Оплачено населением в 2019 году</t>
  </si>
  <si>
    <t>Итого по ЖКУ</t>
  </si>
  <si>
    <t>Выполнено работ по текущему ремонту, руб.</t>
  </si>
  <si>
    <t>Начислено населению в 2019 году</t>
  </si>
  <si>
    <t>Задолженность населения на 31.12.2019 г.</t>
  </si>
  <si>
    <t>Задолженность населения на 31.12.2019г.</t>
  </si>
  <si>
    <t>Финансовый результат за 2019 год</t>
  </si>
  <si>
    <t>Содержание жилого помещения</t>
  </si>
  <si>
    <t xml:space="preserve">Задолженность населения на начало 01.01.2019 г. </t>
  </si>
  <si>
    <t>Коммунальные услуги  СОИ</t>
  </si>
  <si>
    <t>Подготовка дома  к отопительному сезону, руб.</t>
  </si>
  <si>
    <t>Горбунки д.21</t>
  </si>
  <si>
    <t>S дома</t>
  </si>
  <si>
    <t>Начислено по услуге "текущий ремонт"</t>
  </si>
  <si>
    <t>Основные работы, произведенные по текущему ремонту:</t>
  </si>
  <si>
    <t>НАИМЕНОВАНИЕ РАБОТ</t>
  </si>
  <si>
    <t>Ед. измер.</t>
  </si>
  <si>
    <t>кол-во</t>
  </si>
  <si>
    <t>ОБЩЕСТРОИТЕЛЬНЫЕ РАБОТЫ</t>
  </si>
  <si>
    <t>Ремонт приямков, входы в подвалы</t>
  </si>
  <si>
    <t>шт</t>
  </si>
  <si>
    <t>Ремонт дверей</t>
  </si>
  <si>
    <t>САНИТАРНО-ТЕХНИЧЕСКИЕ РАБОТЫ</t>
  </si>
  <si>
    <t>ЦО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</si>
  <si>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участка стояка </t>
    </r>
  </si>
  <si>
    <t>п.м</t>
  </si>
  <si>
    <r>
      <t xml:space="preserve">ЗАПОРНАЯ АРМАТУРА: </t>
    </r>
    <r>
      <rPr>
        <i/>
        <sz val="12"/>
        <color theme="1"/>
        <rFont val="Calibri"/>
        <family val="2"/>
        <charset val="204"/>
        <scheme val="minor"/>
      </rPr>
      <t>замена</t>
    </r>
  </si>
  <si>
    <t>ЭЛЕКТРОМОНТАЖНЫЕ РАБОТЫ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</si>
  <si>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аппаратов защиты, установочной арматуры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</si>
</sst>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8" fillId="0" borderId="1" xfId="1" applyFont="1" applyFill="1" applyBorder="1" applyAlignment="1">
      <alignment vertical="top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4" fillId="0" borderId="0" xfId="0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9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9" fillId="0" borderId="1" xfId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6" fillId="3" borderId="3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/>
    </xf>
    <xf numFmtId="0" fontId="16" fillId="3" borderId="5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7" fillId="2" borderId="3" xfId="1" applyFont="1" applyFill="1" applyBorder="1" applyAlignment="1">
      <alignment horizontal="center"/>
    </xf>
    <xf numFmtId="0" fontId="16" fillId="2" borderId="1" xfId="1" applyFont="1" applyFill="1" applyBorder="1" applyAlignment="1">
      <alignment horizontal="left" vertical="center"/>
    </xf>
    <xf numFmtId="0" fontId="11" fillId="2" borderId="1" xfId="0" applyFont="1" applyFill="1" applyBorder="1"/>
    <xf numFmtId="0" fontId="9" fillId="2" borderId="3" xfId="1" applyFont="1" applyFill="1" applyBorder="1" applyAlignment="1">
      <alignment horizontal="center"/>
    </xf>
    <xf numFmtId="0" fontId="19" fillId="2" borderId="1" xfId="1" applyFont="1" applyFill="1" applyBorder="1" applyAlignment="1">
      <alignment horizontal="center" vertical="center"/>
    </xf>
    <xf numFmtId="0" fontId="14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topLeftCell="A10" workbookViewId="0">
      <selection activeCell="D15" sqref="D15"/>
    </sheetView>
  </sheetViews>
  <sheetFormatPr defaultRowHeight="15" x14ac:dyDescent="0.25"/>
  <cols>
    <col min="1" max="1" width="50.42578125" style="2" customWidth="1"/>
    <col min="2" max="2" width="19.28515625" style="2" customWidth="1"/>
    <col min="3" max="3" width="16.28515625" style="2" customWidth="1"/>
    <col min="4" max="5" width="17.140625" style="2" customWidth="1"/>
    <col min="6" max="16384" width="9.140625" style="2"/>
  </cols>
  <sheetData>
    <row r="1" spans="1:5" ht="50.25" customHeight="1" x14ac:dyDescent="0.25">
      <c r="A1" s="24" t="s">
        <v>1</v>
      </c>
      <c r="B1" s="25"/>
      <c r="C1" s="25"/>
      <c r="D1" s="25"/>
      <c r="E1" s="25"/>
    </row>
    <row r="2" spans="1:5" ht="71.25" customHeight="1" x14ac:dyDescent="0.25">
      <c r="A2" s="1" t="s">
        <v>0</v>
      </c>
      <c r="B2" s="1" t="s">
        <v>10</v>
      </c>
      <c r="C2" s="1" t="s">
        <v>5</v>
      </c>
      <c r="D2" s="1" t="s">
        <v>2</v>
      </c>
      <c r="E2" s="1" t="s">
        <v>6</v>
      </c>
    </row>
    <row r="3" spans="1:5" ht="17.25" customHeight="1" x14ac:dyDescent="0.25">
      <c r="A3" s="21" t="s">
        <v>13</v>
      </c>
      <c r="B3" s="22"/>
      <c r="C3" s="22"/>
      <c r="D3" s="22"/>
      <c r="E3" s="23"/>
    </row>
    <row r="4" spans="1:5" ht="30" customHeight="1" x14ac:dyDescent="0.25">
      <c r="A4" s="4" t="s">
        <v>9</v>
      </c>
      <c r="B4" s="15">
        <v>88804.2</v>
      </c>
      <c r="C4" s="8">
        <v>803131.2</v>
      </c>
      <c r="D4" s="15">
        <v>774846.8</v>
      </c>
      <c r="E4" s="15">
        <f>B4+C4-D4</f>
        <v>117088.59999999986</v>
      </c>
    </row>
    <row r="5" spans="1:5" ht="30" customHeight="1" x14ac:dyDescent="0.25">
      <c r="A5" s="4" t="s">
        <v>11</v>
      </c>
      <c r="B5" s="15">
        <v>5575.93</v>
      </c>
      <c r="C5" s="8">
        <v>32676.2</v>
      </c>
      <c r="D5" s="15">
        <v>33850.269999999997</v>
      </c>
      <c r="E5" s="15">
        <f>B5+C5-D5</f>
        <v>4401.8600000000079</v>
      </c>
    </row>
    <row r="6" spans="1:5" x14ac:dyDescent="0.25">
      <c r="A6" s="9" t="s">
        <v>3</v>
      </c>
      <c r="B6" s="10">
        <f>SUM(B4:B5)</f>
        <v>94380.13</v>
      </c>
      <c r="C6" s="10">
        <f>SUM(C4:C5)</f>
        <v>835807.39999999991</v>
      </c>
      <c r="D6" s="10">
        <f>SUM(D4:D5)</f>
        <v>808697.07000000007</v>
      </c>
      <c r="E6" s="10">
        <f>SUM(E4:E5)</f>
        <v>121490.45999999988</v>
      </c>
    </row>
    <row r="7" spans="1:5" x14ac:dyDescent="0.25">
      <c r="A7" s="17" t="s">
        <v>14</v>
      </c>
      <c r="B7" s="18">
        <v>3718.2</v>
      </c>
      <c r="C7" s="11"/>
      <c r="D7" s="11"/>
      <c r="E7" s="11"/>
    </row>
    <row r="8" spans="1:5" x14ac:dyDescent="0.25">
      <c r="A8" s="19" t="s">
        <v>15</v>
      </c>
      <c r="B8" s="20">
        <f>4*B7*12*D4/C4</f>
        <v>172188.17777777778</v>
      </c>
      <c r="C8" s="11"/>
      <c r="D8" s="11"/>
      <c r="E8" s="11"/>
    </row>
    <row r="9" spans="1:5" x14ac:dyDescent="0.25">
      <c r="A9" s="12" t="s">
        <v>4</v>
      </c>
      <c r="B9" s="13">
        <v>20407</v>
      </c>
      <c r="C9" s="14"/>
      <c r="D9" s="14"/>
      <c r="E9" s="14"/>
    </row>
    <row r="10" spans="1:5" x14ac:dyDescent="0.25">
      <c r="A10" s="12"/>
      <c r="B10" s="13"/>
      <c r="C10" s="14"/>
      <c r="D10" s="14"/>
      <c r="E10" s="14"/>
    </row>
    <row r="11" spans="1:5" x14ac:dyDescent="0.25">
      <c r="A11" s="16" t="s">
        <v>12</v>
      </c>
      <c r="B11" s="13">
        <v>1087</v>
      </c>
      <c r="C11" s="14"/>
      <c r="D11" s="14"/>
      <c r="E11" s="14"/>
    </row>
    <row r="12" spans="1:5" x14ac:dyDescent="0.25">
      <c r="A12" s="12"/>
      <c r="B12" s="14"/>
      <c r="C12" s="14"/>
      <c r="D12" s="14"/>
      <c r="E12" s="14"/>
    </row>
    <row r="13" spans="1:5" x14ac:dyDescent="0.25">
      <c r="A13" s="7" t="s">
        <v>7</v>
      </c>
      <c r="B13" s="3">
        <f>E6</f>
        <v>121490.45999999988</v>
      </c>
    </row>
    <row r="14" spans="1:5" x14ac:dyDescent="0.25">
      <c r="A14" s="6"/>
      <c r="B14" s="3"/>
    </row>
    <row r="15" spans="1:5" x14ac:dyDescent="0.25">
      <c r="A15" s="7" t="s">
        <v>8</v>
      </c>
      <c r="B15" s="3">
        <f>D6-C6</f>
        <v>-27110.329999999842</v>
      </c>
    </row>
    <row r="17" spans="1:3" x14ac:dyDescent="0.25">
      <c r="A17" s="5"/>
    </row>
    <row r="18" spans="1:3" ht="18.75" x14ac:dyDescent="0.3">
      <c r="A18" s="26" t="s">
        <v>16</v>
      </c>
      <c r="B18"/>
      <c r="C18"/>
    </row>
    <row r="19" spans="1:3" ht="18.75" x14ac:dyDescent="0.3">
      <c r="A19" s="26"/>
      <c r="B19"/>
      <c r="C19"/>
    </row>
    <row r="20" spans="1:3" x14ac:dyDescent="0.25">
      <c r="A20" s="27" t="s">
        <v>17</v>
      </c>
      <c r="B20" s="28" t="s">
        <v>18</v>
      </c>
      <c r="C20" s="29" t="s">
        <v>19</v>
      </c>
    </row>
    <row r="21" spans="1:3" x14ac:dyDescent="0.25">
      <c r="A21" s="30"/>
      <c r="B21" s="31"/>
      <c r="C21" s="32"/>
    </row>
    <row r="22" spans="1:3" x14ac:dyDescent="0.25">
      <c r="A22" s="33">
        <v>1</v>
      </c>
      <c r="B22" s="33">
        <v>2</v>
      </c>
      <c r="C22" s="34">
        <v>3</v>
      </c>
    </row>
    <row r="23" spans="1:3" ht="15.75" x14ac:dyDescent="0.25">
      <c r="A23" s="35" t="s">
        <v>20</v>
      </c>
      <c r="B23" s="36"/>
      <c r="C23" s="37"/>
    </row>
    <row r="24" spans="1:3" ht="15.75" x14ac:dyDescent="0.25">
      <c r="A24" s="38" t="s">
        <v>21</v>
      </c>
      <c r="B24" s="39" t="s">
        <v>22</v>
      </c>
      <c r="C24" s="39">
        <v>2</v>
      </c>
    </row>
    <row r="25" spans="1:3" ht="15.75" x14ac:dyDescent="0.25">
      <c r="A25" s="40" t="s">
        <v>23</v>
      </c>
      <c r="B25" s="41" t="s">
        <v>22</v>
      </c>
      <c r="C25" s="42">
        <v>3</v>
      </c>
    </row>
    <row r="26" spans="1:3" ht="15.75" x14ac:dyDescent="0.25">
      <c r="A26" s="43" t="s">
        <v>24</v>
      </c>
      <c r="B26" s="44"/>
      <c r="C26" s="45"/>
    </row>
    <row r="27" spans="1:3" ht="15.75" x14ac:dyDescent="0.25">
      <c r="A27" s="46" t="s">
        <v>25</v>
      </c>
      <c r="B27" s="47"/>
      <c r="C27" s="48"/>
    </row>
    <row r="28" spans="1:3" ht="15.75" x14ac:dyDescent="0.25">
      <c r="A28" s="49" t="s">
        <v>26</v>
      </c>
      <c r="B28" s="50" t="s">
        <v>27</v>
      </c>
      <c r="C28" s="51">
        <v>10</v>
      </c>
    </row>
    <row r="29" spans="1:3" ht="15.75" x14ac:dyDescent="0.25">
      <c r="A29" s="52" t="s">
        <v>28</v>
      </c>
      <c r="B29" s="34" t="s">
        <v>22</v>
      </c>
      <c r="C29" s="39">
        <v>1</v>
      </c>
    </row>
    <row r="30" spans="1:3" ht="15.75" x14ac:dyDescent="0.25">
      <c r="A30" s="43" t="s">
        <v>29</v>
      </c>
      <c r="B30" s="44"/>
      <c r="C30" s="45"/>
    </row>
    <row r="31" spans="1:3" ht="30" x14ac:dyDescent="0.25">
      <c r="A31" s="53" t="s">
        <v>30</v>
      </c>
      <c r="B31" s="54" t="s">
        <v>22</v>
      </c>
      <c r="C31" s="39">
        <v>11</v>
      </c>
    </row>
  </sheetData>
  <mergeCells count="8">
    <mergeCell ref="A23:C23"/>
    <mergeCell ref="A26:C26"/>
    <mergeCell ref="A30:C30"/>
    <mergeCell ref="A3:E3"/>
    <mergeCell ref="A1:E1"/>
    <mergeCell ref="A20:A21"/>
    <mergeCell ref="B20:B21"/>
    <mergeCell ref="C20:C2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2020-03-16T07:37:02Z</dcterms:modified>
</cp:coreProperties>
</file>