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1083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B8" i="3" l="1"/>
  <c r="E5" i="3" l="1"/>
  <c r="D6" i="3"/>
  <c r="C6" i="3"/>
  <c r="B6" i="3"/>
  <c r="E4" i="3"/>
  <c r="E6" i="3" s="1"/>
  <c r="B13" i="3" s="1"/>
  <c r="B15" i="3" l="1"/>
</calcChain>
</file>

<file path=xl/sharedStrings.xml><?xml version="1.0" encoding="utf-8"?>
<sst xmlns="http://schemas.openxmlformats.org/spreadsheetml/2006/main" count="37" uniqueCount="33">
  <si>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</si>
  <si>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</si>
  <si>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</si>
  <si>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</si>
  <si>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</si>
  <si>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</si>
  <si>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</si>
  <si>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</si>
  <si>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</si>
  <si>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</si>
  <si>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</si>
  <si>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</si>
  <si>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Подготовка дома  к отопительному сезону, руб.</t>
  </si>
  <si>
    <t>Горбунки д.17</t>
  </si>
  <si>
    <t>S дома</t>
  </si>
  <si>
    <t>Начислено по услуге "текущий ремонт"</t>
  </si>
  <si>
    <t>Основные работы, произведенные по текущему ремонту:</t>
  </si>
  <si>
    <t>НАИМЕНОВАНИЕ РАБОТ</t>
  </si>
  <si>
    <t>Ед. измер.</t>
  </si>
  <si>
    <t>кол-во</t>
  </si>
  <si>
    <t>ОБЩЕСТРОИТЕЛЬНЫЕ РАБОТЫ</t>
  </si>
  <si>
    <t>Герметизация стыков стеновых панелей</t>
  </si>
  <si>
    <t>кв.м</t>
  </si>
  <si>
    <t>Ремонт лест.ограждений</t>
  </si>
  <si>
    <t>шт</t>
  </si>
  <si>
    <t>САНИТАРНО-ТЕХНИЧЕСКИЕ РАБОТЫ</t>
  </si>
  <si>
    <t>ГВС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</si>
  <si>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лежака</t>
    </r>
  </si>
  <si>
    <t>п.м</t>
  </si>
  <si>
    <t>ЦО</t>
  </si>
  <si>
    <r>
      <t xml:space="preserve">ЗАПОРНАЯ АРМАТУРА: </t>
    </r>
    <r>
      <rPr>
        <i/>
        <sz val="12"/>
        <color theme="1"/>
        <rFont val="Calibri"/>
        <family val="2"/>
        <charset val="204"/>
        <scheme val="minor"/>
      </rPr>
      <t>замена</t>
    </r>
  </si>
  <si>
    <t>ЭЛЕКТРОМОНТАЖНЫЕ РАБОТЫ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</si>
  <si>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аппаратов защиты, установочной арматуры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</si>
</sst>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9" fillId="0" borderId="1" xfId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/>
    </xf>
    <xf numFmtId="0" fontId="9" fillId="2" borderId="1" xfId="1" applyFont="1" applyFill="1" applyBorder="1"/>
    <xf numFmtId="0" fontId="15" fillId="2" borderId="5" xfId="0" applyFont="1" applyFill="1" applyBorder="1" applyAlignment="1">
      <alignment horizontal="center"/>
    </xf>
    <xf numFmtId="0" fontId="16" fillId="3" borderId="3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6" fillId="3" borderId="5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/>
    </xf>
    <xf numFmtId="0" fontId="11" fillId="2" borderId="1" xfId="0" applyFont="1" applyFill="1" applyBorder="1"/>
    <xf numFmtId="0" fontId="18" fillId="2" borderId="1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4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11" workbookViewId="0">
      <selection activeCell="A19" sqref="A19:XFD19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24" t="s">
        <v>1</v>
      </c>
      <c r="B1" s="25"/>
      <c r="C1" s="25"/>
      <c r="D1" s="25"/>
      <c r="E1" s="25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21" t="s">
        <v>13</v>
      </c>
      <c r="B3" s="22"/>
      <c r="C3" s="22"/>
      <c r="D3" s="22"/>
      <c r="E3" s="23"/>
    </row>
    <row r="4" spans="1:5" ht="30" customHeight="1" x14ac:dyDescent="0.25">
      <c r="A4" s="4" t="s">
        <v>9</v>
      </c>
      <c r="B4" s="15">
        <v>58082.17</v>
      </c>
      <c r="C4" s="8">
        <v>707853.6</v>
      </c>
      <c r="D4" s="15">
        <v>684210.8</v>
      </c>
      <c r="E4" s="15">
        <f>B4+C4-D4</f>
        <v>81724.969999999972</v>
      </c>
    </row>
    <row r="5" spans="1:5" ht="30" customHeight="1" x14ac:dyDescent="0.25">
      <c r="A5" s="4" t="s">
        <v>11</v>
      </c>
      <c r="B5" s="15">
        <v>3545.33</v>
      </c>
      <c r="C5" s="8">
        <v>28100.7</v>
      </c>
      <c r="D5" s="15">
        <v>29138.31</v>
      </c>
      <c r="E5" s="15">
        <f>B5+C5-D5</f>
        <v>2507.7199999999975</v>
      </c>
    </row>
    <row r="6" spans="1:5" x14ac:dyDescent="0.25">
      <c r="A6" s="9" t="s">
        <v>3</v>
      </c>
      <c r="B6" s="10">
        <f>SUM(B4:B5)</f>
        <v>61627.5</v>
      </c>
      <c r="C6" s="10">
        <f>SUM(C4:C5)</f>
        <v>735954.29999999993</v>
      </c>
      <c r="D6" s="10">
        <f>SUM(D4:D5)</f>
        <v>713349.1100000001</v>
      </c>
      <c r="E6" s="10">
        <f>SUM(E4:E5)</f>
        <v>84232.689999999973</v>
      </c>
    </row>
    <row r="7" spans="1:5" x14ac:dyDescent="0.25">
      <c r="A7" s="17" t="s">
        <v>14</v>
      </c>
      <c r="B7" s="18">
        <v>3277.1</v>
      </c>
      <c r="C7" s="11"/>
      <c r="D7" s="11"/>
      <c r="E7" s="11"/>
    </row>
    <row r="8" spans="1:5" x14ac:dyDescent="0.25">
      <c r="A8" s="19" t="s">
        <v>15</v>
      </c>
      <c r="B8" s="20">
        <f>4*B7*12*D4/C4</f>
        <v>152046.84444444446</v>
      </c>
      <c r="C8" s="11"/>
      <c r="D8" s="11"/>
      <c r="E8" s="11"/>
    </row>
    <row r="9" spans="1:5" x14ac:dyDescent="0.25">
      <c r="A9" s="12" t="s">
        <v>4</v>
      </c>
      <c r="B9" s="13">
        <v>138889</v>
      </c>
      <c r="C9" s="14"/>
      <c r="D9" s="14"/>
      <c r="E9" s="14"/>
    </row>
    <row r="10" spans="1:5" x14ac:dyDescent="0.25">
      <c r="A10" s="12"/>
      <c r="B10" s="13"/>
      <c r="C10" s="14"/>
      <c r="D10" s="14"/>
      <c r="E10" s="14"/>
    </row>
    <row r="11" spans="1:5" x14ac:dyDescent="0.25">
      <c r="A11" s="16" t="s">
        <v>12</v>
      </c>
      <c r="B11" s="13">
        <v>15275</v>
      </c>
      <c r="C11" s="14"/>
      <c r="D11" s="14"/>
      <c r="E11" s="14"/>
    </row>
    <row r="12" spans="1:5" x14ac:dyDescent="0.25">
      <c r="A12" s="12"/>
      <c r="B12" s="14"/>
      <c r="C12" s="14"/>
      <c r="D12" s="14"/>
      <c r="E12" s="14"/>
    </row>
    <row r="13" spans="1:5" x14ac:dyDescent="0.25">
      <c r="A13" s="7" t="s">
        <v>7</v>
      </c>
      <c r="B13" s="3">
        <f>E6</f>
        <v>84232.689999999973</v>
      </c>
    </row>
    <row r="14" spans="1:5" x14ac:dyDescent="0.25">
      <c r="A14" s="6"/>
      <c r="B14" s="3"/>
    </row>
    <row r="15" spans="1:5" x14ac:dyDescent="0.25">
      <c r="A15" s="7" t="s">
        <v>8</v>
      </c>
      <c r="B15" s="3">
        <f>D6-C6</f>
        <v>-22605.189999999828</v>
      </c>
    </row>
    <row r="17" spans="1:3" x14ac:dyDescent="0.25">
      <c r="A17" s="5"/>
    </row>
    <row r="18" spans="1:3" ht="18.75" x14ac:dyDescent="0.3">
      <c r="A18" s="26" t="s">
        <v>16</v>
      </c>
      <c r="B18"/>
      <c r="C18"/>
    </row>
    <row r="19" spans="1:3" ht="18.75" x14ac:dyDescent="0.3">
      <c r="A19" s="26"/>
      <c r="B19"/>
      <c r="C19"/>
    </row>
    <row r="20" spans="1:3" x14ac:dyDescent="0.25">
      <c r="A20" s="27" t="s">
        <v>17</v>
      </c>
      <c r="B20" s="28" t="s">
        <v>18</v>
      </c>
      <c r="C20" s="29" t="s">
        <v>19</v>
      </c>
    </row>
    <row r="21" spans="1:3" x14ac:dyDescent="0.25">
      <c r="A21" s="30"/>
      <c r="B21" s="31"/>
      <c r="C21" s="32"/>
    </row>
    <row r="22" spans="1:3" x14ac:dyDescent="0.25">
      <c r="A22" s="33">
        <v>1</v>
      </c>
      <c r="B22" s="33">
        <v>2</v>
      </c>
      <c r="C22" s="34">
        <v>3</v>
      </c>
    </row>
    <row r="23" spans="1:3" ht="15.75" x14ac:dyDescent="0.25">
      <c r="A23" s="35" t="s">
        <v>20</v>
      </c>
      <c r="B23" s="36"/>
      <c r="C23" s="37"/>
    </row>
    <row r="24" spans="1:3" ht="15.75" x14ac:dyDescent="0.25">
      <c r="A24" s="38" t="s">
        <v>21</v>
      </c>
      <c r="B24" s="39" t="s">
        <v>22</v>
      </c>
      <c r="C24" s="39">
        <v>126</v>
      </c>
    </row>
    <row r="25" spans="1:3" ht="15.75" x14ac:dyDescent="0.25">
      <c r="A25" s="40" t="s">
        <v>23</v>
      </c>
      <c r="B25" s="34" t="s">
        <v>24</v>
      </c>
      <c r="C25" s="41">
        <v>1</v>
      </c>
    </row>
    <row r="26" spans="1:3" ht="15.75" x14ac:dyDescent="0.25">
      <c r="A26" s="42" t="s">
        <v>25</v>
      </c>
      <c r="B26" s="43"/>
      <c r="C26" s="44"/>
    </row>
    <row r="27" spans="1:3" ht="15.75" x14ac:dyDescent="0.25">
      <c r="A27" s="45" t="s">
        <v>26</v>
      </c>
      <c r="B27" s="46"/>
      <c r="C27" s="46"/>
    </row>
    <row r="28" spans="1:3" ht="15.75" x14ac:dyDescent="0.25">
      <c r="A28" s="47" t="s">
        <v>27</v>
      </c>
      <c r="B28" s="48" t="s">
        <v>28</v>
      </c>
      <c r="C28" s="48">
        <v>8</v>
      </c>
    </row>
    <row r="29" spans="1:3" ht="15.75" x14ac:dyDescent="0.25">
      <c r="A29" s="45" t="s">
        <v>29</v>
      </c>
      <c r="B29" s="49"/>
      <c r="C29" s="46"/>
    </row>
    <row r="30" spans="1:3" ht="15.75" x14ac:dyDescent="0.25">
      <c r="A30" s="47" t="s">
        <v>27</v>
      </c>
      <c r="B30" s="50" t="s">
        <v>28</v>
      </c>
      <c r="C30" s="48">
        <v>23</v>
      </c>
    </row>
    <row r="31" spans="1:3" ht="15.75" x14ac:dyDescent="0.25">
      <c r="A31" s="51" t="s">
        <v>30</v>
      </c>
      <c r="B31" s="34" t="s">
        <v>24</v>
      </c>
      <c r="C31" s="52">
        <v>23</v>
      </c>
    </row>
    <row r="32" spans="1:3" ht="15.75" x14ac:dyDescent="0.25">
      <c r="A32" s="42" t="s">
        <v>31</v>
      </c>
      <c r="B32" s="43"/>
      <c r="C32" s="44"/>
    </row>
    <row r="33" spans="1:3" ht="30" x14ac:dyDescent="0.25">
      <c r="A33" s="53" t="s">
        <v>32</v>
      </c>
      <c r="B33" s="52" t="s">
        <v>24</v>
      </c>
      <c r="C33" s="39">
        <v>51</v>
      </c>
    </row>
  </sheetData>
  <mergeCells count="8">
    <mergeCell ref="A23:C23"/>
    <mergeCell ref="A26:C26"/>
    <mergeCell ref="A32:C32"/>
    <mergeCell ref="A3:E3"/>
    <mergeCell ref="A1:E1"/>
    <mergeCell ref="A20:A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2020-03-16T07:36:03Z</dcterms:modified>
</cp:coreProperties>
</file>