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420" yWindow="180" windowWidth="11790" windowHeight="10575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B9" i="3" l="1"/>
  <c r="D7" i="3" l="1"/>
  <c r="C7" i="3"/>
  <c r="B7" i="3"/>
  <c r="E6" i="3"/>
  <c r="E5" i="3" l="1"/>
  <c r="E4" i="3"/>
  <c r="E7" i="3" l="1"/>
  <c r="B14" i="3" s="1"/>
  <c r="B16" i="3"/>
</calcChain>
</file>

<file path=xl/sharedStrings.xml><?xml version="1.0" encoding="utf-8"?>
<sst xmlns="http://schemas.openxmlformats.org/spreadsheetml/2006/main" count="44" uniqueCount="37">
  <si>
    <t>Услуга</t>
  </si>
  <si>
    <t xml:space="preserve">Отчет за 2019 год </t>
  </si>
  <si>
    <t>Оплачено населением в 2019 году</t>
  </si>
  <si>
    <t>Итого по ЖКУ</t>
  </si>
  <si>
    <t>Выполнено работ по текущему ремонту, руб.</t>
  </si>
  <si>
    <t>Начислено населению в 2019 году</t>
  </si>
  <si>
    <t>Задолженность населения на 31.12.2019 г.</t>
  </si>
  <si>
    <t>Задолженность населения на 31.12.2019г.</t>
  </si>
  <si>
    <t>Финансовый результат за 2019 год</t>
  </si>
  <si>
    <t>Содержание жилого помещения</t>
  </si>
  <si>
    <t xml:space="preserve">Задолженность населения на начало 01.01.2019 г. </t>
  </si>
  <si>
    <t>Коммунальные услуги  СОИ</t>
  </si>
  <si>
    <t>Подготовка дома  к отопительному сезону, руб.</t>
  </si>
  <si>
    <t>Горбунки д.49</t>
  </si>
  <si>
    <t>Электричество индивидуальное потребление</t>
  </si>
  <si>
    <t>S дома</t>
  </si>
  <si>
    <t>Начислено по услуге "текущий ремонт"</t>
  </si>
  <si>
    <t>Основные работы, произведенные по текущему ремонту:</t>
  </si>
  <si>
    <t>НАИМЕНОВАНИЕ РАБОТ</t>
  </si>
  <si>
    <t>Ед. измер.</t>
  </si>
  <si>
    <t>кол-во</t>
  </si>
  <si>
    <t>ОБЩЕСТРОИТЕЛЬНЫЕ РАБОТЫ</t>
  </si>
  <si>
    <t>Ремонт лест.ограждений</t>
  </si>
  <si>
    <t>п.м</t>
  </si>
  <si>
    <t xml:space="preserve">Ремонт дверей </t>
  </si>
  <si>
    <t>шт</t>
  </si>
  <si>
    <t xml:space="preserve">Ремонт и замена почтовых ящиков </t>
  </si>
  <si>
    <t>САНИТАРНО-ТЕХНИЧЕСКИЕ РАБОТЫ</t>
  </si>
  <si>
    <t>ЦО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</si>
  <si>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участка стояка</t>
    </r>
  </si>
  <si>
    <r>
      <t>Радиаторы:</t>
    </r>
    <r>
      <rPr>
        <sz val="12"/>
        <rFont val="Calibri"/>
        <family val="2"/>
        <charset val="204"/>
        <scheme val="minor"/>
      </rPr>
      <t xml:space="preserve"> замена</t>
    </r>
  </si>
  <si>
    <r>
      <t xml:space="preserve">ЗАПОРНАЯ АРМАТУРА: </t>
    </r>
    <r>
      <rPr>
        <i/>
        <sz val="12"/>
        <color theme="1"/>
        <rFont val="Calibri"/>
        <family val="2"/>
        <charset val="204"/>
        <scheme val="minor"/>
      </rPr>
      <t>замена</t>
    </r>
  </si>
  <si>
    <t>ЭЛЕКТРОМОНТАЖНЫЕ РАБОТЫ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</si>
  <si>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аппаратов защиты, установочной арматуры </t>
    </r>
  </si>
  <si>
    <t>ЭЛЕКТРОПРОВОДКА: замена</t>
  </si>
  <si>
    <t xml:space="preserve">Аварийно-восстановительные работы </t>
  </si>
  <si>
    <t>Изоляция трубопроводов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</si>
</sst>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65" fontId="4" fillId="0" borderId="0" xfId="0" applyNumberFormat="1" applyFont="1"/>
    <xf numFmtId="0" fontId="8" fillId="0" borderId="1" xfId="1" applyFont="1" applyFill="1" applyBorder="1" applyAlignment="1">
      <alignment vertical="top" wrapText="1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/>
    <xf numFmtId="0" fontId="4" fillId="0" borderId="0" xfId="0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164" fontId="9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1" fillId="0" borderId="3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3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9" fillId="0" borderId="1" xfId="1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/>
    </xf>
    <xf numFmtId="0" fontId="9" fillId="0" borderId="3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/>
    </xf>
    <xf numFmtId="0" fontId="16" fillId="3" borderId="4" xfId="1" applyFont="1" applyFill="1" applyBorder="1" applyAlignment="1">
      <alignment horizontal="left" vertical="center"/>
    </xf>
    <xf numFmtId="0" fontId="16" fillId="3" borderId="5" xfId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 wrapText="1"/>
    </xf>
    <xf numFmtId="0" fontId="17" fillId="2" borderId="3" xfId="1" applyFont="1" applyFill="1" applyBorder="1" applyAlignment="1">
      <alignment horizontal="center"/>
    </xf>
    <xf numFmtId="0" fontId="16" fillId="2" borderId="1" xfId="1" applyFont="1" applyFill="1" applyBorder="1" applyAlignment="1">
      <alignment horizontal="left" vertical="center"/>
    </xf>
    <xf numFmtId="0" fontId="11" fillId="2" borderId="1" xfId="0" applyFont="1" applyFill="1" applyBorder="1"/>
    <xf numFmtId="0" fontId="9" fillId="2" borderId="3" xfId="1" applyFont="1" applyFill="1" applyBorder="1" applyAlignment="1">
      <alignment horizontal="center"/>
    </xf>
    <xf numFmtId="0" fontId="19" fillId="2" borderId="1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/>
    </xf>
    <xf numFmtId="0" fontId="9" fillId="0" borderId="1" xfId="1" applyFont="1" applyBorder="1" applyAlignment="1">
      <alignment horizontal="left" vertical="center"/>
    </xf>
    <xf numFmtId="0" fontId="21" fillId="3" borderId="9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topLeftCell="A20" workbookViewId="0">
      <selection activeCell="A15" sqref="A15"/>
    </sheetView>
  </sheetViews>
  <sheetFormatPr defaultRowHeight="15" x14ac:dyDescent="0.25"/>
  <cols>
    <col min="1" max="1" width="50.42578125" style="2" customWidth="1"/>
    <col min="2" max="2" width="19.28515625" style="2" customWidth="1"/>
    <col min="3" max="3" width="16.28515625" style="2" customWidth="1"/>
    <col min="4" max="5" width="17.140625" style="2" customWidth="1"/>
    <col min="6" max="16384" width="9.140625" style="2"/>
  </cols>
  <sheetData>
    <row r="1" spans="1:5" ht="50.25" customHeight="1" x14ac:dyDescent="0.25">
      <c r="A1" s="24" t="s">
        <v>1</v>
      </c>
      <c r="B1" s="25"/>
      <c r="C1" s="25"/>
      <c r="D1" s="25"/>
      <c r="E1" s="25"/>
    </row>
    <row r="2" spans="1:5" ht="71.25" customHeight="1" x14ac:dyDescent="0.25">
      <c r="A2" s="1" t="s">
        <v>0</v>
      </c>
      <c r="B2" s="1" t="s">
        <v>10</v>
      </c>
      <c r="C2" s="1" t="s">
        <v>5</v>
      </c>
      <c r="D2" s="1" t="s">
        <v>2</v>
      </c>
      <c r="E2" s="1" t="s">
        <v>6</v>
      </c>
    </row>
    <row r="3" spans="1:5" ht="17.25" customHeight="1" x14ac:dyDescent="0.25">
      <c r="A3" s="21" t="s">
        <v>13</v>
      </c>
      <c r="B3" s="22"/>
      <c r="C3" s="22"/>
      <c r="D3" s="22"/>
      <c r="E3" s="23"/>
    </row>
    <row r="4" spans="1:5" ht="30" customHeight="1" x14ac:dyDescent="0.25">
      <c r="A4" s="4" t="s">
        <v>9</v>
      </c>
      <c r="B4" s="15">
        <v>38812.199999999997</v>
      </c>
      <c r="C4" s="8">
        <v>473936.4</v>
      </c>
      <c r="D4" s="15">
        <v>368696.2</v>
      </c>
      <c r="E4" s="15">
        <f>B4+C4-D4</f>
        <v>144052.40000000002</v>
      </c>
    </row>
    <row r="5" spans="1:5" ht="30" customHeight="1" x14ac:dyDescent="0.25">
      <c r="A5" s="4" t="s">
        <v>11</v>
      </c>
      <c r="B5" s="15">
        <v>2430.5300000000002</v>
      </c>
      <c r="C5" s="8">
        <v>31199.55</v>
      </c>
      <c r="D5" s="15">
        <v>23960.31</v>
      </c>
      <c r="E5" s="15">
        <f>B5+C5-D5</f>
        <v>9669.77</v>
      </c>
    </row>
    <row r="6" spans="1:5" ht="30" customHeight="1" x14ac:dyDescent="0.25">
      <c r="A6" s="4" t="s">
        <v>14</v>
      </c>
      <c r="B6" s="15">
        <v>0</v>
      </c>
      <c r="C6" s="8">
        <v>125741.35</v>
      </c>
      <c r="D6" s="15">
        <v>87050.64</v>
      </c>
      <c r="E6" s="15">
        <f>B6+C6-D6</f>
        <v>38690.710000000006</v>
      </c>
    </row>
    <row r="7" spans="1:5" x14ac:dyDescent="0.25">
      <c r="A7" s="9" t="s">
        <v>3</v>
      </c>
      <c r="B7" s="10">
        <f>SUM(B4:B6)</f>
        <v>41242.729999999996</v>
      </c>
      <c r="C7" s="10">
        <f t="shared" ref="C7" si="0">SUM(C4:C6)</f>
        <v>630877.30000000005</v>
      </c>
      <c r="D7" s="10">
        <f>SUM(D4:D6)</f>
        <v>479707.15</v>
      </c>
      <c r="E7" s="10">
        <f>SUM(E4:E6)</f>
        <v>192412.88</v>
      </c>
    </row>
    <row r="8" spans="1:5" x14ac:dyDescent="0.25">
      <c r="A8" s="17" t="s">
        <v>15</v>
      </c>
      <c r="B8" s="18">
        <v>1880.7</v>
      </c>
      <c r="C8" s="11"/>
      <c r="D8" s="11"/>
      <c r="E8" s="11"/>
    </row>
    <row r="9" spans="1:5" x14ac:dyDescent="0.25">
      <c r="A9" s="19" t="s">
        <v>16</v>
      </c>
      <c r="B9" s="20">
        <f>4*B8*12*D5/C5</f>
        <v>69327.392248157441</v>
      </c>
      <c r="C9" s="11"/>
      <c r="D9" s="11"/>
      <c r="E9" s="11"/>
    </row>
    <row r="10" spans="1:5" x14ac:dyDescent="0.25">
      <c r="A10" s="12" t="s">
        <v>4</v>
      </c>
      <c r="B10" s="13">
        <v>135980</v>
      </c>
      <c r="C10" s="14"/>
      <c r="D10" s="14"/>
      <c r="E10" s="14"/>
    </row>
    <row r="11" spans="1:5" x14ac:dyDescent="0.25">
      <c r="A11" s="12"/>
      <c r="B11" s="13"/>
      <c r="C11" s="14"/>
      <c r="D11" s="14"/>
      <c r="E11" s="14"/>
    </row>
    <row r="12" spans="1:5" x14ac:dyDescent="0.25">
      <c r="A12" s="16" t="s">
        <v>12</v>
      </c>
      <c r="B12" s="13">
        <v>35781</v>
      </c>
      <c r="C12" s="14"/>
      <c r="D12" s="14"/>
      <c r="E12" s="14"/>
    </row>
    <row r="13" spans="1:5" x14ac:dyDescent="0.25">
      <c r="A13" s="12"/>
      <c r="B13" s="14"/>
      <c r="C13" s="14"/>
      <c r="D13" s="14"/>
      <c r="E13" s="14"/>
    </row>
    <row r="14" spans="1:5" x14ac:dyDescent="0.25">
      <c r="A14" s="7" t="s">
        <v>7</v>
      </c>
      <c r="B14" s="3">
        <f>E7</f>
        <v>192412.88</v>
      </c>
    </row>
    <row r="15" spans="1:5" x14ac:dyDescent="0.25">
      <c r="A15" s="6"/>
      <c r="B15" s="3"/>
    </row>
    <row r="16" spans="1:5" x14ac:dyDescent="0.25">
      <c r="A16" s="7" t="s">
        <v>8</v>
      </c>
      <c r="B16" s="3">
        <f>D7-C7</f>
        <v>-151170.15000000002</v>
      </c>
    </row>
    <row r="18" spans="1:3" x14ac:dyDescent="0.25">
      <c r="A18" s="5"/>
    </row>
    <row r="19" spans="1:3" ht="18.75" x14ac:dyDescent="0.3">
      <c r="A19" s="26" t="s">
        <v>17</v>
      </c>
      <c r="B19"/>
      <c r="C19"/>
    </row>
    <row r="20" spans="1:3" ht="18.75" x14ac:dyDescent="0.3">
      <c r="A20" s="26"/>
      <c r="B20"/>
      <c r="C20"/>
    </row>
    <row r="21" spans="1:3" x14ac:dyDescent="0.25">
      <c r="A21" s="27" t="s">
        <v>18</v>
      </c>
      <c r="B21" s="28" t="s">
        <v>19</v>
      </c>
      <c r="C21" s="29" t="s">
        <v>20</v>
      </c>
    </row>
    <row r="22" spans="1:3" x14ac:dyDescent="0.25">
      <c r="A22" s="30"/>
      <c r="B22" s="31"/>
      <c r="C22" s="32"/>
    </row>
    <row r="23" spans="1:3" x14ac:dyDescent="0.25">
      <c r="A23" s="33">
        <v>1</v>
      </c>
      <c r="B23" s="33">
        <v>2</v>
      </c>
      <c r="C23" s="34">
        <v>3</v>
      </c>
    </row>
    <row r="24" spans="1:3" ht="15.75" x14ac:dyDescent="0.25">
      <c r="A24" s="35" t="s">
        <v>21</v>
      </c>
      <c r="B24" s="36"/>
      <c r="C24" s="37"/>
    </row>
    <row r="25" spans="1:3" ht="15.75" x14ac:dyDescent="0.25">
      <c r="A25" s="38" t="s">
        <v>22</v>
      </c>
      <c r="B25" s="39" t="s">
        <v>23</v>
      </c>
      <c r="C25" s="39">
        <v>2</v>
      </c>
    </row>
    <row r="26" spans="1:3" ht="15.75" x14ac:dyDescent="0.25">
      <c r="A26" s="40" t="s">
        <v>24</v>
      </c>
      <c r="B26" s="39" t="s">
        <v>25</v>
      </c>
      <c r="C26" s="41">
        <v>4</v>
      </c>
    </row>
    <row r="27" spans="1:3" ht="15.75" x14ac:dyDescent="0.25">
      <c r="A27" s="42" t="s">
        <v>26</v>
      </c>
      <c r="B27" s="39" t="s">
        <v>25</v>
      </c>
      <c r="C27" s="39">
        <v>45</v>
      </c>
    </row>
    <row r="28" spans="1:3" ht="15.75" x14ac:dyDescent="0.25">
      <c r="A28" s="43" t="s">
        <v>27</v>
      </c>
      <c r="B28" s="44"/>
      <c r="C28" s="45"/>
    </row>
    <row r="29" spans="1:3" ht="15.75" x14ac:dyDescent="0.25">
      <c r="A29" s="46" t="s">
        <v>28</v>
      </c>
      <c r="B29" s="47"/>
      <c r="C29" s="48"/>
    </row>
    <row r="30" spans="1:3" ht="15.75" x14ac:dyDescent="0.25">
      <c r="A30" s="49" t="s">
        <v>29</v>
      </c>
      <c r="B30" s="50" t="s">
        <v>23</v>
      </c>
      <c r="C30" s="51">
        <v>1</v>
      </c>
    </row>
    <row r="31" spans="1:3" ht="15.75" x14ac:dyDescent="0.25">
      <c r="A31" s="52" t="s">
        <v>30</v>
      </c>
      <c r="B31" s="53" t="s">
        <v>25</v>
      </c>
      <c r="C31" s="54">
        <v>4</v>
      </c>
    </row>
    <row r="32" spans="1:3" ht="15.75" x14ac:dyDescent="0.25">
      <c r="A32" s="55" t="s">
        <v>31</v>
      </c>
      <c r="B32" s="34" t="s">
        <v>25</v>
      </c>
      <c r="C32" s="41">
        <v>15</v>
      </c>
    </row>
    <row r="33" spans="1:3" ht="15.75" x14ac:dyDescent="0.25">
      <c r="A33" s="43" t="s">
        <v>32</v>
      </c>
      <c r="B33" s="44"/>
      <c r="C33" s="45"/>
    </row>
    <row r="34" spans="1:3" ht="30" x14ac:dyDescent="0.25">
      <c r="A34" s="56" t="s">
        <v>33</v>
      </c>
      <c r="B34" s="57" t="s">
        <v>25</v>
      </c>
      <c r="C34" s="39">
        <v>93</v>
      </c>
    </row>
    <row r="35" spans="1:3" ht="15.75" x14ac:dyDescent="0.25">
      <c r="A35" s="58" t="s">
        <v>34</v>
      </c>
      <c r="B35" s="34" t="s">
        <v>23</v>
      </c>
      <c r="C35" s="39">
        <v>2</v>
      </c>
    </row>
    <row r="36" spans="1:3" ht="15.75" x14ac:dyDescent="0.25">
      <c r="A36" s="59" t="s">
        <v>35</v>
      </c>
      <c r="B36" s="60"/>
      <c r="C36" s="60"/>
    </row>
    <row r="37" spans="1:3" ht="15.75" x14ac:dyDescent="0.25">
      <c r="A37" s="61" t="s">
        <v>36</v>
      </c>
      <c r="B37" s="34" t="s">
        <v>23</v>
      </c>
      <c r="C37" s="39">
        <v>30</v>
      </c>
    </row>
    <row r="38" spans="1:3" x14ac:dyDescent="0.25">
      <c r="A38"/>
      <c r="B38"/>
      <c r="C38"/>
    </row>
  </sheetData>
  <mergeCells count="9">
    <mergeCell ref="A24:C24"/>
    <mergeCell ref="A28:C28"/>
    <mergeCell ref="A33:C33"/>
    <mergeCell ref="A36:C36"/>
    <mergeCell ref="A3:E3"/>
    <mergeCell ref="A1:E1"/>
    <mergeCell ref="A21:A22"/>
    <mergeCell ref="B21:B22"/>
    <mergeCell ref="C21:C2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2020-03-16T07:40:05Z</dcterms:modified>
</cp:coreProperties>
</file>