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5420" yWindow="180" windowWidth="11790" windowHeight="1185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B8" i="3" l="1"/>
  <c r="E5" i="3" l="1"/>
  <c r="D6" i="3"/>
  <c r="C6" i="3"/>
  <c r="B15" i="3" s="1"/>
  <c r="B6" i="3"/>
  <c r="E4" i="3"/>
  <c r="E6" i="3" s="1"/>
  <c r="B13" i="3" s="1"/>
</calcChain>
</file>

<file path=xl/sharedStrings.xml><?xml version="1.0" encoding="utf-8"?>
<sst xmlns="http://schemas.openxmlformats.org/spreadsheetml/2006/main" count="48" uniqueCount="40">
  <si>
    <t>Услуга</t>
  </si>
  <si>
    <t xml:space="preserve">Отчет за 2019 год </t>
  </si>
  <si>
    <t>Оплачено населением в 2019 году</t>
  </si>
  <si>
    <t>Итого по ЖКУ</t>
  </si>
  <si>
    <t>Выполнено работ по текущему ремонту, руб.</t>
  </si>
  <si>
    <t>Начислено населению в 2019 году</t>
  </si>
  <si>
    <t>Задолженность населения на 31.12.2019 г.</t>
  </si>
  <si>
    <t>Задолженность населения на 31.12.2019г.</t>
  </si>
  <si>
    <t>Финансовый результат за 2019 год</t>
  </si>
  <si>
    <t>Содержание жилого помещения</t>
  </si>
  <si>
    <t xml:space="preserve">Задолженность населения на начало 01.01.2019 г. </t>
  </si>
  <si>
    <t>Коммунальные услуги  СОИ</t>
  </si>
  <si>
    <t>Горбунки д.3</t>
  </si>
  <si>
    <t>Подготовка дома  к отопительному сезону, руб.</t>
  </si>
  <si>
    <t>S дома</t>
  </si>
  <si>
    <t>Начислено по услуге "текущий ремонт"</t>
  </si>
  <si>
    <t>НАИМЕНОВАНИЕ РАБОТ</t>
  </si>
  <si>
    <t>Ед. измер.</t>
  </si>
  <si>
    <t>кол-во</t>
  </si>
  <si>
    <t>ОБЩЕСТРОИТЕЛЬНЫЕ РАБОТЫ</t>
  </si>
  <si>
    <t>Косметический ремонт лест. клеток ( пар. № 2)</t>
  </si>
  <si>
    <t>кв.м</t>
  </si>
  <si>
    <t>Ремонт балконов, козырьков</t>
  </si>
  <si>
    <t>Герметизация стыков стеновых панелей</t>
  </si>
  <si>
    <t>п.м</t>
  </si>
  <si>
    <t>Ремонт дверей</t>
  </si>
  <si>
    <t>шт</t>
  </si>
  <si>
    <t xml:space="preserve">Смена остекления </t>
  </si>
  <si>
    <t>САНИТАРНО-ТЕХНИЧЕСКИЕ РАБОТЫ</t>
  </si>
  <si>
    <t>ГВС</t>
  </si>
  <si>
    <r>
      <rPr>
        <i/>
        <sz val="11"/>
        <rFont val="Calibri"/>
        <family val="2"/>
        <charset val="204"/>
        <scheme val="minor"/>
      </rPr>
      <t>ЗАМЕНА</t>
    </r>
    <r>
      <rPr>
        <b/>
        <i/>
        <sz val="11"/>
        <rFont val="Calibri"/>
        <family val="2"/>
        <charset val="204"/>
        <scheme val="minor"/>
      </rPr>
      <t xml:space="preserve">  </t>
    </r>
    <r>
      <rPr>
        <sz val="11"/>
        <rFont val="Calibri"/>
        <family val="2"/>
        <charset val="204"/>
        <scheme val="minor"/>
      </rPr>
      <t>участка стояка</t>
    </r>
  </si>
  <si>
    <t xml:space="preserve">                  участка лежака</t>
  </si>
  <si>
    <t>ЦО</t>
  </si>
  <si>
    <r>
      <rPr>
        <i/>
        <sz val="11"/>
        <rFont val="Calibri"/>
        <family val="2"/>
        <charset val="204"/>
        <scheme val="minor"/>
      </rPr>
      <t>ЗАМЕНА</t>
    </r>
    <r>
      <rPr>
        <b/>
        <i/>
        <sz val="11"/>
        <rFont val="Calibri"/>
        <family val="2"/>
        <charset val="204"/>
        <scheme val="minor"/>
      </rPr>
      <t xml:space="preserve">  </t>
    </r>
    <r>
      <rPr>
        <sz val="11"/>
        <rFont val="Calibri"/>
        <family val="2"/>
        <charset val="204"/>
        <scheme val="minor"/>
      </rPr>
      <t>участка лежака</t>
    </r>
  </si>
  <si>
    <t>КАНАЛИЗАЦИЯ</t>
  </si>
  <si>
    <r>
      <rPr>
        <i/>
        <sz val="11"/>
        <color theme="1"/>
        <rFont val="Calibri"/>
        <family val="2"/>
        <charset val="204"/>
        <scheme val="minor"/>
      </rPr>
      <t>ЗАМЕНА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>участка лежака</t>
    </r>
  </si>
  <si>
    <r>
      <t>ЗАПОРНАЯ АРМАТУРА:</t>
    </r>
    <r>
      <rPr>
        <i/>
        <sz val="12"/>
        <color theme="1"/>
        <rFont val="Calibri"/>
        <family val="2"/>
        <charset val="204"/>
        <scheme val="minor"/>
      </rPr>
      <t xml:space="preserve"> замена </t>
    </r>
  </si>
  <si>
    <t>ЭЛЕКТРОМОНТАЖНЫЕ РАБОТЫ</t>
  </si>
  <si>
    <r>
      <rPr>
        <i/>
        <sz val="11"/>
        <color theme="1"/>
        <rFont val="Calibri"/>
        <family val="2"/>
        <charset val="204"/>
        <scheme val="minor"/>
      </rPr>
      <t>ЗАМЕНА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аппаратов защиты, установочной арматуры </t>
    </r>
  </si>
  <si>
    <t>Основные работы, произведенные по текущему ремонту: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</si>
</sst>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5" fillId="0" borderId="0"/>
  </cellStyleXfs>
  <cellXfs count="59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3" fillId="0" borderId="0" xfId="0" applyFont="1"/>
    <xf numFmtId="165" fontId="3" fillId="0" borderId="0" xfId="0" applyNumberFormat="1" applyFont="1"/>
    <xf numFmtId="0" fontId="7" fillId="0" borderId="1" xfId="1" applyFont="1" applyFill="1" applyBorder="1" applyAlignment="1">
      <alignment vertical="top" wrapText="1"/>
    </xf>
    <xf numFmtId="0" fontId="6" fillId="0" borderId="0" xfId="0" applyFont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/>
    <xf numFmtId="0" fontId="3" fillId="0" borderId="0" xfId="0" applyFont="1" applyFill="1"/>
    <xf numFmtId="165" fontId="3" fillId="0" borderId="0" xfId="0" applyNumberFormat="1" applyFont="1" applyFill="1"/>
    <xf numFmtId="164" fontId="3" fillId="0" borderId="0" xfId="0" applyNumberFormat="1" applyFont="1" applyFill="1"/>
    <xf numFmtId="164" fontId="8" fillId="0" borderId="2" xfId="1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10" fillId="0" borderId="3" xfId="1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left" vertical="center" wrapText="1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2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3" borderId="3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0" fillId="2" borderId="1" xfId="0" applyFill="1" applyBorder="1"/>
    <xf numFmtId="0" fontId="14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Border="1"/>
    <xf numFmtId="0" fontId="8" fillId="0" borderId="1" xfId="1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/>
    </xf>
    <xf numFmtId="0" fontId="8" fillId="0" borderId="3" xfId="1" applyFont="1" applyFill="1" applyBorder="1" applyAlignment="1">
      <alignment horizontal="left" vertical="center" wrapText="1"/>
    </xf>
    <xf numFmtId="0" fontId="16" fillId="3" borderId="3" xfId="1" applyFont="1" applyFill="1" applyBorder="1" applyAlignment="1">
      <alignment horizontal="left" vertical="center"/>
    </xf>
    <xf numFmtId="0" fontId="16" fillId="3" borderId="4" xfId="1" applyFont="1" applyFill="1" applyBorder="1" applyAlignment="1">
      <alignment horizontal="left" vertical="center"/>
    </xf>
    <xf numFmtId="0" fontId="16" fillId="3" borderId="5" xfId="1" applyFont="1" applyFill="1" applyBorder="1" applyAlignment="1">
      <alignment horizontal="left" vertical="center"/>
    </xf>
    <xf numFmtId="0" fontId="16" fillId="2" borderId="1" xfId="1" applyFont="1" applyFill="1" applyBorder="1" applyAlignment="1">
      <alignment horizontal="left" vertical="center" wrapText="1"/>
    </xf>
    <xf numFmtId="0" fontId="17" fillId="2" borderId="3" xfId="1" applyFont="1" applyFill="1" applyBorder="1" applyAlignment="1">
      <alignment horizontal="center"/>
    </xf>
    <xf numFmtId="0" fontId="16" fillId="2" borderId="1" xfId="1" applyFont="1" applyFill="1" applyBorder="1" applyAlignment="1">
      <alignment horizontal="left" vertical="center"/>
    </xf>
    <xf numFmtId="0" fontId="18" fillId="2" borderId="1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center" wrapText="1"/>
    </xf>
    <xf numFmtId="0" fontId="1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tabSelected="1" topLeftCell="A11" workbookViewId="0">
      <selection activeCell="A18" sqref="A18"/>
    </sheetView>
  </sheetViews>
  <sheetFormatPr defaultRowHeight="15" x14ac:dyDescent="0.25"/>
  <cols>
    <col min="1" max="1" width="50.42578125" style="2" customWidth="1"/>
    <col min="2" max="2" width="19.28515625" style="2" customWidth="1"/>
    <col min="3" max="3" width="16.28515625" style="2" customWidth="1"/>
    <col min="4" max="5" width="17.140625" style="2" customWidth="1"/>
    <col min="6" max="16384" width="9.140625" style="2"/>
  </cols>
  <sheetData>
    <row r="1" spans="1:5" ht="50.25" customHeight="1" x14ac:dyDescent="0.25">
      <c r="A1" s="23" t="s">
        <v>1</v>
      </c>
      <c r="B1" s="24"/>
      <c r="C1" s="24"/>
      <c r="D1" s="24"/>
      <c r="E1" s="24"/>
    </row>
    <row r="2" spans="1:5" ht="71.25" customHeight="1" x14ac:dyDescent="0.25">
      <c r="A2" s="1" t="s">
        <v>0</v>
      </c>
      <c r="B2" s="1" t="s">
        <v>10</v>
      </c>
      <c r="C2" s="1" t="s">
        <v>5</v>
      </c>
      <c r="D2" s="1" t="s">
        <v>2</v>
      </c>
      <c r="E2" s="1" t="s">
        <v>6</v>
      </c>
    </row>
    <row r="3" spans="1:5" ht="17.25" customHeight="1" x14ac:dyDescent="0.25">
      <c r="A3" s="20" t="s">
        <v>12</v>
      </c>
      <c r="B3" s="21"/>
      <c r="C3" s="21"/>
      <c r="D3" s="21"/>
      <c r="E3" s="22"/>
    </row>
    <row r="4" spans="1:5" ht="30" customHeight="1" x14ac:dyDescent="0.25">
      <c r="A4" s="4" t="s">
        <v>9</v>
      </c>
      <c r="B4" s="15"/>
      <c r="C4" s="8">
        <v>1055669.7</v>
      </c>
      <c r="D4" s="15">
        <v>896823.13</v>
      </c>
      <c r="E4" s="15">
        <f>B4+C4-D4</f>
        <v>158846.56999999995</v>
      </c>
    </row>
    <row r="5" spans="1:5" ht="30" customHeight="1" x14ac:dyDescent="0.25">
      <c r="A5" s="4" t="s">
        <v>11</v>
      </c>
      <c r="B5" s="15"/>
      <c r="C5" s="8">
        <v>43518.48</v>
      </c>
      <c r="D5" s="15">
        <v>38086.04</v>
      </c>
      <c r="E5" s="15">
        <f>B5+C5-D5</f>
        <v>5432.4400000000023</v>
      </c>
    </row>
    <row r="6" spans="1:5" x14ac:dyDescent="0.25">
      <c r="A6" s="9" t="s">
        <v>3</v>
      </c>
      <c r="B6" s="10">
        <f>SUM(B4:B5)</f>
        <v>0</v>
      </c>
      <c r="C6" s="10">
        <f>SUM(C4:C5)</f>
        <v>1099188.18</v>
      </c>
      <c r="D6" s="10">
        <f>SUM(D4:D5)</f>
        <v>934909.17</v>
      </c>
      <c r="E6" s="10">
        <f>SUM(E4:E5)</f>
        <v>164279.00999999995</v>
      </c>
    </row>
    <row r="7" spans="1:5" x14ac:dyDescent="0.25">
      <c r="A7" s="16" t="s">
        <v>14</v>
      </c>
      <c r="B7" s="17">
        <v>4920.5</v>
      </c>
      <c r="C7" s="11"/>
      <c r="D7" s="11"/>
      <c r="E7" s="11"/>
    </row>
    <row r="8" spans="1:5" x14ac:dyDescent="0.25">
      <c r="A8" s="18" t="s">
        <v>15</v>
      </c>
      <c r="B8" s="19">
        <f>4*B7*12*D4/C4</f>
        <v>200645.40465253481</v>
      </c>
      <c r="C8" s="11"/>
      <c r="D8" s="11"/>
      <c r="E8" s="11"/>
    </row>
    <row r="9" spans="1:5" x14ac:dyDescent="0.25">
      <c r="A9" s="12" t="s">
        <v>4</v>
      </c>
      <c r="B9" s="13">
        <v>338795</v>
      </c>
      <c r="C9" s="14"/>
      <c r="D9" s="14"/>
      <c r="E9" s="14"/>
    </row>
    <row r="10" spans="1:5" x14ac:dyDescent="0.25">
      <c r="A10" s="12"/>
      <c r="B10" s="13"/>
      <c r="C10" s="14"/>
      <c r="D10" s="14"/>
      <c r="E10" s="14"/>
    </row>
    <row r="11" spans="1:5" x14ac:dyDescent="0.25">
      <c r="A11" s="12" t="s">
        <v>13</v>
      </c>
      <c r="B11" s="13">
        <v>46600</v>
      </c>
      <c r="C11" s="14"/>
      <c r="D11" s="14"/>
      <c r="E11" s="14"/>
    </row>
    <row r="12" spans="1:5" x14ac:dyDescent="0.25">
      <c r="A12" s="12"/>
      <c r="B12" s="14"/>
      <c r="C12" s="14"/>
      <c r="D12" s="14"/>
      <c r="E12" s="14"/>
    </row>
    <row r="13" spans="1:5" x14ac:dyDescent="0.25">
      <c r="A13" s="7" t="s">
        <v>7</v>
      </c>
      <c r="B13" s="3">
        <f>E6</f>
        <v>164279.00999999995</v>
      </c>
    </row>
    <row r="14" spans="1:5" x14ac:dyDescent="0.25">
      <c r="A14" s="6"/>
      <c r="B14" s="3"/>
    </row>
    <row r="15" spans="1:5" x14ac:dyDescent="0.25">
      <c r="A15" s="7" t="s">
        <v>8</v>
      </c>
      <c r="B15" s="3">
        <f>D6-C6</f>
        <v>-164279.00999999989</v>
      </c>
    </row>
    <row r="17" spans="1:3" x14ac:dyDescent="0.25">
      <c r="A17" s="5"/>
    </row>
    <row r="18" spans="1:3" ht="18.75" x14ac:dyDescent="0.3">
      <c r="A18" s="25" t="s">
        <v>39</v>
      </c>
      <c r="B18"/>
      <c r="C18"/>
    </row>
    <row r="19" spans="1:3" ht="18.75" x14ac:dyDescent="0.3">
      <c r="A19" s="25"/>
      <c r="B19"/>
      <c r="C19"/>
    </row>
    <row r="20" spans="1:3" x14ac:dyDescent="0.25">
      <c r="A20" s="26" t="s">
        <v>16</v>
      </c>
      <c r="B20" s="27" t="s">
        <v>17</v>
      </c>
      <c r="C20" s="28" t="s">
        <v>18</v>
      </c>
    </row>
    <row r="21" spans="1:3" x14ac:dyDescent="0.25">
      <c r="A21" s="29"/>
      <c r="B21" s="30"/>
      <c r="C21" s="31"/>
    </row>
    <row r="22" spans="1:3" x14ac:dyDescent="0.25">
      <c r="A22" s="32">
        <v>1</v>
      </c>
      <c r="B22" s="32">
        <v>2</v>
      </c>
      <c r="C22" s="33">
        <v>3</v>
      </c>
    </row>
    <row r="23" spans="1:3" ht="15.75" x14ac:dyDescent="0.25">
      <c r="A23" s="34" t="s">
        <v>19</v>
      </c>
      <c r="B23" s="35"/>
      <c r="C23" s="36"/>
    </row>
    <row r="24" spans="1:3" ht="15.75" x14ac:dyDescent="0.25">
      <c r="A24" s="37" t="s">
        <v>20</v>
      </c>
      <c r="B24" s="38" t="s">
        <v>21</v>
      </c>
      <c r="C24" s="39">
        <v>96</v>
      </c>
    </row>
    <row r="25" spans="1:3" ht="15.75" x14ac:dyDescent="0.25">
      <c r="A25" s="40" t="s">
        <v>22</v>
      </c>
      <c r="B25" s="38" t="s">
        <v>21</v>
      </c>
      <c r="C25" s="39">
        <v>15</v>
      </c>
    </row>
    <row r="26" spans="1:3" x14ac:dyDescent="0.25">
      <c r="A26" s="41" t="s">
        <v>23</v>
      </c>
      <c r="B26" s="39" t="s">
        <v>24</v>
      </c>
      <c r="C26" s="42">
        <v>29</v>
      </c>
    </row>
    <row r="27" spans="1:3" x14ac:dyDescent="0.25">
      <c r="A27" s="43" t="s">
        <v>25</v>
      </c>
      <c r="B27" s="33" t="s">
        <v>26</v>
      </c>
      <c r="C27" s="42">
        <v>2</v>
      </c>
    </row>
    <row r="28" spans="1:3" x14ac:dyDescent="0.25">
      <c r="A28" s="43" t="s">
        <v>27</v>
      </c>
      <c r="B28" s="33" t="s">
        <v>21</v>
      </c>
      <c r="C28" s="42">
        <v>15</v>
      </c>
    </row>
    <row r="29" spans="1:3" ht="15.75" x14ac:dyDescent="0.25">
      <c r="A29" s="44" t="s">
        <v>28</v>
      </c>
      <c r="B29" s="45"/>
      <c r="C29" s="46"/>
    </row>
    <row r="30" spans="1:3" ht="15.75" x14ac:dyDescent="0.25">
      <c r="A30" s="47" t="s">
        <v>29</v>
      </c>
      <c r="B30" s="48"/>
      <c r="C30" s="49"/>
    </row>
    <row r="31" spans="1:3" ht="15.75" x14ac:dyDescent="0.25">
      <c r="A31" s="50" t="s">
        <v>30</v>
      </c>
      <c r="B31" s="51" t="s">
        <v>24</v>
      </c>
      <c r="C31" s="52">
        <v>0.5</v>
      </c>
    </row>
    <row r="32" spans="1:3" ht="15.75" x14ac:dyDescent="0.25">
      <c r="A32" s="53" t="s">
        <v>31</v>
      </c>
      <c r="B32" s="51" t="s">
        <v>24</v>
      </c>
      <c r="C32" s="52">
        <v>14</v>
      </c>
    </row>
    <row r="33" spans="1:3" ht="15.75" x14ac:dyDescent="0.25">
      <c r="A33" s="54" t="s">
        <v>32</v>
      </c>
      <c r="B33" s="55"/>
      <c r="C33" s="55"/>
    </row>
    <row r="34" spans="1:3" x14ac:dyDescent="0.25">
      <c r="A34" s="50" t="s">
        <v>33</v>
      </c>
      <c r="B34" s="39" t="s">
        <v>24</v>
      </c>
      <c r="C34" s="39">
        <v>18.5</v>
      </c>
    </row>
    <row r="35" spans="1:3" ht="15.75" x14ac:dyDescent="0.25">
      <c r="A35" s="54" t="s">
        <v>34</v>
      </c>
      <c r="B35" s="39"/>
      <c r="C35" s="56"/>
    </row>
    <row r="36" spans="1:3" x14ac:dyDescent="0.25">
      <c r="A36" s="57" t="s">
        <v>35</v>
      </c>
      <c r="B36" s="39" t="s">
        <v>24</v>
      </c>
      <c r="C36" s="56">
        <v>2</v>
      </c>
    </row>
    <row r="37" spans="1:3" ht="15.75" x14ac:dyDescent="0.25">
      <c r="A37" s="54" t="s">
        <v>36</v>
      </c>
      <c r="B37" s="33" t="s">
        <v>26</v>
      </c>
      <c r="C37" s="39">
        <v>8</v>
      </c>
    </row>
    <row r="38" spans="1:3" ht="15.75" x14ac:dyDescent="0.25">
      <c r="A38" s="44" t="s">
        <v>37</v>
      </c>
      <c r="B38" s="45"/>
      <c r="C38" s="46"/>
    </row>
    <row r="39" spans="1:3" ht="30" x14ac:dyDescent="0.25">
      <c r="A39" s="58" t="s">
        <v>38</v>
      </c>
      <c r="B39" s="39" t="s">
        <v>26</v>
      </c>
      <c r="C39" s="39">
        <v>85</v>
      </c>
    </row>
  </sheetData>
  <mergeCells count="8">
    <mergeCell ref="A23:C23"/>
    <mergeCell ref="A29:C29"/>
    <mergeCell ref="A38:C38"/>
    <mergeCell ref="A3:E3"/>
    <mergeCell ref="A1:E1"/>
    <mergeCell ref="A20:A21"/>
    <mergeCell ref="B20:B21"/>
    <mergeCell ref="C20:C21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2020-03-16T07:20:33Z</dcterms:modified>
</cp:coreProperties>
</file>